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9180" windowHeight="5775" activeTab="2"/>
  </bookViews>
  <sheets>
    <sheet name="MUNICIPAL" sheetId="1" r:id="rId1"/>
    <sheet name="EDUCACION" sheetId="2" r:id="rId2"/>
    <sheet name="SALUD" sheetId="3" r:id="rId3"/>
    <sheet name="Hoja4" sheetId="4" r:id="rId4"/>
    <sheet name="Hoja5" sheetId="5" r:id="rId5"/>
  </sheets>
  <calcPr calcId="144525"/>
</workbook>
</file>

<file path=xl/calcChain.xml><?xml version="1.0" encoding="utf-8"?>
<calcChain xmlns="http://schemas.openxmlformats.org/spreadsheetml/2006/main">
  <c r="L21" i="3" l="1"/>
  <c r="K21" i="3"/>
  <c r="J21" i="3"/>
  <c r="I21" i="3"/>
  <c r="H21" i="3"/>
  <c r="G21" i="3"/>
  <c r="F21" i="3"/>
  <c r="E21" i="3"/>
  <c r="D21" i="3"/>
  <c r="C21" i="3"/>
  <c r="L18" i="3" l="1"/>
  <c r="K18" i="3"/>
  <c r="J18" i="3"/>
  <c r="I18" i="3"/>
  <c r="H18" i="3"/>
  <c r="G18" i="3"/>
  <c r="F18" i="3"/>
  <c r="E18" i="3"/>
  <c r="D18" i="3"/>
  <c r="C18" i="3"/>
  <c r="B18" i="3"/>
  <c r="L10" i="3"/>
  <c r="K10" i="3"/>
  <c r="J10" i="3"/>
  <c r="I10" i="3"/>
  <c r="H10" i="3"/>
  <c r="G10" i="3"/>
  <c r="F10" i="3"/>
  <c r="E10" i="3"/>
  <c r="D10" i="3"/>
  <c r="C10" i="3"/>
  <c r="B10" i="3"/>
  <c r="O11" i="1" l="1"/>
  <c r="N11" i="1"/>
  <c r="K11" i="1"/>
  <c r="L11" i="1"/>
  <c r="M11" i="1"/>
  <c r="I11" i="1"/>
  <c r="J11" i="1"/>
  <c r="C11" i="1"/>
  <c r="D11" i="1"/>
  <c r="E11" i="1"/>
  <c r="F11" i="1"/>
  <c r="G11" i="1"/>
  <c r="H11" i="1"/>
  <c r="O7" i="1"/>
  <c r="O8" i="1"/>
  <c r="O9" i="1"/>
  <c r="O10" i="1"/>
  <c r="O6" i="1"/>
</calcChain>
</file>

<file path=xl/sharedStrings.xml><?xml version="1.0" encoding="utf-8"?>
<sst xmlns="http://schemas.openxmlformats.org/spreadsheetml/2006/main" count="37" uniqueCount="37">
  <si>
    <t>contrata</t>
  </si>
  <si>
    <t>Codigo del Trabajo</t>
  </si>
  <si>
    <t>Honorarios Programa Social</t>
  </si>
  <si>
    <t>Honorarios a Suma Alzada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</si>
  <si>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</si>
  <si>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</si>
  <si>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</si>
  <si>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</si>
  <si>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</si>
  <si>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</si>
  <si>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</si>
  <si>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</si>
  <si>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</si>
  <si>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</si>
  <si>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</si>
  <si>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Contrato</t>
  </si>
  <si>
    <t xml:space="preserve">ENERO </t>
  </si>
  <si>
    <t>Planta y Suplencias</t>
  </si>
  <si>
    <t>CANTIDAD DE FUNCIONARIOS  AREA MUNICIPAL AÑO 2018</t>
  </si>
  <si>
    <t>total anual</t>
  </si>
  <si>
    <t>totales mensuales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</si>
  <si>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entury Gothic"/>
        <family val="2"/>
      </rPr>
      <t>Cantidad de Funcionarios</t>
    </r>
    <r>
      <rPr>
        <sz val="11"/>
        <color theme="1"/>
        <rFont val="Century Gothic"/>
        <family val="2"/>
      </rPr>
      <t>  : en total son 1.553 y están divididas por;</t>
    </r>
  </si>
  <si>
    <t>*Código de Trabajo: 758</t>
  </si>
  <si>
    <t>*Contrata                  : 485</t>
  </si>
  <si>
    <t>*Planta                       : 310</t>
  </si>
  <si>
    <t>DEPARTAMENTO DE SALUD MUNICIPALIDAD DE RECOLETA</t>
  </si>
  <si>
    <t>CANTIDAD DE FUNCIONARIOS POR CALIDAD CONTRACTUAL</t>
  </si>
  <si>
    <t>CODIGO DEL TRABAJO</t>
  </si>
  <si>
    <t>INDEFINIDO</t>
  </si>
  <si>
    <t>PLAZO FIJO</t>
  </si>
  <si>
    <t>HONORARIOS</t>
  </si>
  <si>
    <t>TOTAL POR MES</t>
  </si>
  <si>
    <t>CANTIDAD DE FUNCIONARIOS CON MAS DE UNA CALIDAD CONTRACTUAL</t>
  </si>
  <si>
    <t>INDEFINIDO
PLAZO FIJO
CODIGO DEL TRABAJO</t>
  </si>
  <si>
    <t>INDEFINIDO
PLAZO FIJO
HONORARIOS</t>
  </si>
  <si>
    <t>SOLO EN DICIEMBRE DE CADA AÑO HAY MOVILIDAD EN EL PERSONAL</t>
  </si>
  <si>
    <t>SOLO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</si>
</sst>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40000610370189521"/>
        </stop>
        <stop position="1">
          <color theme="0"/>
        </stop>
      </gradient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" fontId="6" fillId="0" borderId="9" xfId="0" applyNumberFormat="1" applyFont="1" applyBorder="1" applyAlignment="1">
      <alignment horizontal="right" vertical="center" indent="1"/>
    </xf>
    <xf numFmtId="17" fontId="6" fillId="0" borderId="10" xfId="0" applyNumberFormat="1" applyFont="1" applyBorder="1" applyAlignment="1">
      <alignment horizontal="right" vertical="center" indent="1"/>
    </xf>
    <xf numFmtId="17" fontId="6" fillId="0" borderId="11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0" fontId="6" fillId="0" borderId="15" xfId="0" applyFon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6" fillId="0" borderId="23" xfId="0" applyFont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right" vertical="center" indent="1"/>
    </xf>
    <xf numFmtId="0" fontId="6" fillId="0" borderId="10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/>
    </xf>
    <xf numFmtId="0" fontId="6" fillId="0" borderId="24" xfId="0" applyFont="1" applyBorder="1" applyAlignment="1">
      <alignment horizontal="left" wrapText="1" indent="1"/>
    </xf>
    <xf numFmtId="0" fontId="6" fillId="0" borderId="25" xfId="0" applyFont="1" applyBorder="1" applyAlignment="1">
      <alignment horizontal="right" vertical="center" indent="1"/>
    </xf>
    <xf numFmtId="0" fontId="6" fillId="0" borderId="26" xfId="0" applyFont="1" applyBorder="1" applyAlignment="1">
      <alignment horizontal="right" vertical="center" indent="1"/>
    </xf>
    <xf numFmtId="0" fontId="6" fillId="0" borderId="27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0" fillId="0" borderId="0" xfId="0" applyBorder="1"/>
    <xf numFmtId="17" fontId="6" fillId="0" borderId="9" xfId="0" applyNumberFormat="1" applyFont="1" applyBorder="1" applyAlignment="1">
      <alignment vertical="center"/>
    </xf>
    <xf numFmtId="17" fontId="6" fillId="0" borderId="10" xfId="0" applyNumberFormat="1" applyFont="1" applyBorder="1" applyAlignment="1">
      <alignment vertical="center"/>
    </xf>
    <xf numFmtId="17" fontId="6" fillId="0" borderId="1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0</xdr:col>
      <xdr:colOff>761999</xdr:colOff>
      <xdr:row>2</xdr:row>
      <xdr:rowOff>208333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1590674" cy="74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"/>
  <sheetViews>
    <sheetView workbookViewId="0">
      <selection activeCell="D20" sqref="D20"/>
    </sheetView>
  </sheetViews>
  <sheetFormatPr baseColWidth="10" defaultRowHeight="15" x14ac:dyDescent="0.25"/>
  <cols>
    <col min="1" max="1" width="2.42578125" customWidth="1"/>
    <col min="2" max="2" width="26.42578125" customWidth="1"/>
    <col min="3" max="15" width="8.5703125" customWidth="1"/>
  </cols>
  <sheetData>
    <row r="3" spans="2:15" x14ac:dyDescent="0.25">
      <c r="E3" s="5" t="s">
        <v>18</v>
      </c>
      <c r="H3" s="5"/>
      <c r="I3" s="5"/>
      <c r="J3" s="5"/>
      <c r="K3" s="5"/>
    </row>
    <row r="4" spans="2:15" ht="15.75" thickBot="1" x14ac:dyDescent="0.3"/>
    <row r="5" spans="2:15" ht="30.75" thickBot="1" x14ac:dyDescent="0.3">
      <c r="B5" s="3" t="s">
        <v>15</v>
      </c>
      <c r="C5" s="10" t="s">
        <v>16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2" t="s">
        <v>19</v>
      </c>
    </row>
    <row r="6" spans="2:15" x14ac:dyDescent="0.25">
      <c r="B6" s="2" t="s">
        <v>17</v>
      </c>
      <c r="C6" s="2">
        <v>253</v>
      </c>
      <c r="D6" s="2">
        <v>253</v>
      </c>
      <c r="E6" s="2">
        <v>253</v>
      </c>
      <c r="F6" s="2">
        <v>252</v>
      </c>
      <c r="G6" s="2">
        <v>252</v>
      </c>
      <c r="H6" s="2">
        <v>252</v>
      </c>
      <c r="I6" s="2">
        <v>252</v>
      </c>
      <c r="J6" s="2">
        <v>250</v>
      </c>
      <c r="K6" s="2">
        <v>249</v>
      </c>
      <c r="L6" s="2">
        <v>249</v>
      </c>
      <c r="M6" s="2">
        <v>249</v>
      </c>
      <c r="N6" s="2">
        <v>248</v>
      </c>
      <c r="O6" s="7">
        <f>SUM(C6:N6)</f>
        <v>3012</v>
      </c>
    </row>
    <row r="7" spans="2:15" x14ac:dyDescent="0.25">
      <c r="B7" s="1" t="s">
        <v>0</v>
      </c>
      <c r="C7" s="1">
        <v>96</v>
      </c>
      <c r="D7" s="1">
        <v>100</v>
      </c>
      <c r="E7" s="1">
        <v>106</v>
      </c>
      <c r="F7" s="1">
        <v>183</v>
      </c>
      <c r="G7" s="1">
        <v>189</v>
      </c>
      <c r="H7" s="1">
        <v>195</v>
      </c>
      <c r="I7" s="1">
        <v>204</v>
      </c>
      <c r="J7" s="1">
        <v>206</v>
      </c>
      <c r="K7" s="1">
        <v>209</v>
      </c>
      <c r="L7" s="1">
        <v>213</v>
      </c>
      <c r="M7" s="1">
        <v>210</v>
      </c>
      <c r="N7" s="1">
        <v>212</v>
      </c>
      <c r="O7" s="8">
        <f>SUM(C7:N7)</f>
        <v>2123</v>
      </c>
    </row>
    <row r="8" spans="2:15" x14ac:dyDescent="0.25">
      <c r="B8" s="1" t="s">
        <v>1</v>
      </c>
      <c r="C8" s="1">
        <v>2</v>
      </c>
      <c r="D8" s="1">
        <v>2</v>
      </c>
      <c r="E8" s="1">
        <v>1</v>
      </c>
      <c r="F8" s="1">
        <v>1</v>
      </c>
      <c r="G8" s="1">
        <v>2</v>
      </c>
      <c r="H8" s="1">
        <v>2</v>
      </c>
      <c r="I8" s="1">
        <v>2</v>
      </c>
      <c r="J8" s="1">
        <v>3</v>
      </c>
      <c r="K8" s="1">
        <v>3</v>
      </c>
      <c r="L8" s="1">
        <v>3</v>
      </c>
      <c r="M8" s="1">
        <v>3</v>
      </c>
      <c r="N8" s="1">
        <v>2</v>
      </c>
      <c r="O8" s="8">
        <f>SUM(C8:N8)</f>
        <v>26</v>
      </c>
    </row>
    <row r="9" spans="2:15" x14ac:dyDescent="0.25">
      <c r="B9" s="1" t="s">
        <v>2</v>
      </c>
      <c r="C9" s="1">
        <v>211</v>
      </c>
      <c r="D9" s="1">
        <v>220</v>
      </c>
      <c r="E9" s="1">
        <v>225</v>
      </c>
      <c r="F9" s="1">
        <v>117</v>
      </c>
      <c r="G9" s="1">
        <v>115</v>
      </c>
      <c r="H9" s="1">
        <v>110</v>
      </c>
      <c r="I9" s="1">
        <v>112</v>
      </c>
      <c r="J9" s="1">
        <v>116</v>
      </c>
      <c r="K9" s="1">
        <v>117</v>
      </c>
      <c r="L9" s="1">
        <v>110</v>
      </c>
      <c r="M9" s="1">
        <v>119</v>
      </c>
      <c r="N9" s="1">
        <v>135</v>
      </c>
      <c r="O9" s="8">
        <f>SUM(C9:N9)</f>
        <v>1707</v>
      </c>
    </row>
    <row r="10" spans="2:15" ht="15.75" thickBot="1" x14ac:dyDescent="0.3">
      <c r="B10" s="4" t="s">
        <v>3</v>
      </c>
      <c r="C10" s="4">
        <v>29</v>
      </c>
      <c r="D10" s="4">
        <v>43</v>
      </c>
      <c r="E10" s="4">
        <v>45</v>
      </c>
      <c r="F10" s="4">
        <v>83</v>
      </c>
      <c r="G10" s="4">
        <v>53</v>
      </c>
      <c r="H10" s="4">
        <v>45</v>
      </c>
      <c r="I10" s="4">
        <v>42</v>
      </c>
      <c r="J10" s="4">
        <v>43</v>
      </c>
      <c r="K10" s="4">
        <v>43</v>
      </c>
      <c r="L10" s="4">
        <v>45</v>
      </c>
      <c r="M10" s="4">
        <v>42</v>
      </c>
      <c r="N10" s="4">
        <v>43</v>
      </c>
      <c r="O10" s="9">
        <f>SUM(C10:N10)</f>
        <v>556</v>
      </c>
    </row>
    <row r="11" spans="2:15" ht="15.75" thickBot="1" x14ac:dyDescent="0.3">
      <c r="B11" s="6" t="s">
        <v>20</v>
      </c>
      <c r="C11" s="6">
        <f t="shared" ref="C11:O11" si="0">SUM(C6:C10)</f>
        <v>591</v>
      </c>
      <c r="D11" s="6">
        <f t="shared" si="0"/>
        <v>618</v>
      </c>
      <c r="E11" s="6">
        <f t="shared" si="0"/>
        <v>630</v>
      </c>
      <c r="F11" s="6">
        <f t="shared" si="0"/>
        <v>636</v>
      </c>
      <c r="G11" s="6">
        <f t="shared" si="0"/>
        <v>611</v>
      </c>
      <c r="H11" s="6">
        <f t="shared" si="0"/>
        <v>604</v>
      </c>
      <c r="I11" s="6">
        <f t="shared" si="0"/>
        <v>612</v>
      </c>
      <c r="J11" s="6">
        <f t="shared" si="0"/>
        <v>618</v>
      </c>
      <c r="K11" s="6">
        <f t="shared" si="0"/>
        <v>621</v>
      </c>
      <c r="L11" s="6">
        <f t="shared" si="0"/>
        <v>620</v>
      </c>
      <c r="M11" s="6">
        <f t="shared" si="0"/>
        <v>623</v>
      </c>
      <c r="N11" s="6">
        <f t="shared" si="0"/>
        <v>640</v>
      </c>
      <c r="O11" s="6">
        <f t="shared" si="0"/>
        <v>7424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25" sqref="A25"/>
    </sheetView>
  </sheetViews>
  <sheetFormatPr baseColWidth="10" defaultRowHeight="15" x14ac:dyDescent="0.25"/>
  <cols>
    <col min="1" max="1" width="76.140625" bestFit="1" customWidth="1"/>
  </cols>
  <sheetData>
    <row r="1" spans="1:3" ht="16.5" x14ac:dyDescent="0.25">
      <c r="A1" s="14" t="s">
        <v>21</v>
      </c>
      <c r="B1" s="13"/>
      <c r="C1" s="13"/>
    </row>
    <row r="2" spans="1:3" ht="16.5" x14ac:dyDescent="0.25">
      <c r="A2" s="15" t="s">
        <v>22</v>
      </c>
      <c r="B2" s="13"/>
      <c r="C2" s="13"/>
    </row>
    <row r="3" spans="1:3" ht="16.5" x14ac:dyDescent="0.25">
      <c r="A3" s="15" t="s">
        <v>23</v>
      </c>
      <c r="B3" s="13"/>
      <c r="C3" s="13"/>
    </row>
    <row r="4" spans="1:3" ht="16.5" x14ac:dyDescent="0.25">
      <c r="A4" s="15" t="s">
        <v>24</v>
      </c>
      <c r="B4" s="13"/>
      <c r="C4" s="13"/>
    </row>
    <row r="6" spans="1:3" ht="16.5" x14ac:dyDescent="0.25">
      <c r="A6" s="49" t="s">
        <v>35</v>
      </c>
    </row>
  </sheetData>
  <pageMargins left="0.7" right="0.7" top="0.75" bottom="0.75" header="0.3" footer="0.3"/>
  <pageSetup paperSize="1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B26" sqref="B26"/>
    </sheetView>
  </sheetViews>
  <sheetFormatPr baseColWidth="10" defaultRowHeight="15" x14ac:dyDescent="0.25"/>
  <cols>
    <col min="1" max="1" width="27.7109375" customWidth="1"/>
    <col min="2" max="12" width="8.7109375" customWidth="1"/>
    <col min="13" max="13" width="14.5703125" customWidth="1"/>
  </cols>
  <sheetData>
    <row r="1" spans="1:15" ht="24.75" thickTop="1" thickBot="1" x14ac:dyDescent="0.4">
      <c r="A1" s="50"/>
      <c r="B1" s="51" t="s">
        <v>25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5" ht="16.5" thickTop="1" thickBot="1" x14ac:dyDescent="0.3">
      <c r="A2" s="50"/>
    </row>
    <row r="3" spans="1:15" ht="24.75" thickTop="1" thickBot="1" x14ac:dyDescent="0.4">
      <c r="A3" s="50"/>
      <c r="B3" s="51" t="s">
        <v>26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15" ht="16.5" thickTop="1" thickBot="1" x14ac:dyDescent="0.3"/>
    <row r="5" spans="1:15" ht="16.5" thickTop="1" thickBot="1" x14ac:dyDescent="0.3">
      <c r="B5" s="16">
        <v>43101</v>
      </c>
      <c r="C5" s="17">
        <v>43132</v>
      </c>
      <c r="D5" s="17">
        <v>43160</v>
      </c>
      <c r="E5" s="17">
        <v>43191</v>
      </c>
      <c r="F5" s="17">
        <v>43221</v>
      </c>
      <c r="G5" s="17">
        <v>43252</v>
      </c>
      <c r="H5" s="17">
        <v>43282</v>
      </c>
      <c r="I5" s="17">
        <v>43313</v>
      </c>
      <c r="J5" s="17">
        <v>43344</v>
      </c>
      <c r="K5" s="17">
        <v>43374</v>
      </c>
      <c r="L5" s="18">
        <v>43405</v>
      </c>
      <c r="M5" s="19"/>
    </row>
    <row r="6" spans="1:15" ht="15.75" thickTop="1" x14ac:dyDescent="0.25">
      <c r="A6" s="20" t="s">
        <v>27</v>
      </c>
      <c r="B6" s="21">
        <v>1</v>
      </c>
      <c r="C6" s="22">
        <v>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/>
      <c r="L6" s="23">
        <v>0</v>
      </c>
      <c r="M6" s="24"/>
    </row>
    <row r="7" spans="1:15" x14ac:dyDescent="0.25">
      <c r="A7" s="25" t="s">
        <v>28</v>
      </c>
      <c r="B7" s="26">
        <v>277</v>
      </c>
      <c r="C7" s="27">
        <v>277</v>
      </c>
      <c r="D7" s="27">
        <v>276</v>
      </c>
      <c r="E7" s="27">
        <v>276</v>
      </c>
      <c r="F7" s="27">
        <v>276</v>
      </c>
      <c r="G7" s="27">
        <v>274</v>
      </c>
      <c r="H7" s="27">
        <v>274</v>
      </c>
      <c r="I7" s="27">
        <v>273</v>
      </c>
      <c r="J7" s="27">
        <v>273</v>
      </c>
      <c r="K7" s="27">
        <v>269</v>
      </c>
      <c r="L7" s="28">
        <v>272</v>
      </c>
      <c r="M7" s="29"/>
    </row>
    <row r="8" spans="1:15" x14ac:dyDescent="0.25">
      <c r="A8" s="25" t="s">
        <v>29</v>
      </c>
      <c r="B8" s="26">
        <v>110</v>
      </c>
      <c r="C8" s="27">
        <v>109</v>
      </c>
      <c r="D8" s="27">
        <v>111</v>
      </c>
      <c r="E8" s="27">
        <v>113</v>
      </c>
      <c r="F8" s="27">
        <v>112</v>
      </c>
      <c r="G8" s="27">
        <v>112</v>
      </c>
      <c r="H8" s="27">
        <v>118</v>
      </c>
      <c r="I8" s="27">
        <v>118</v>
      </c>
      <c r="J8" s="27">
        <v>121</v>
      </c>
      <c r="K8" s="27">
        <v>121</v>
      </c>
      <c r="L8" s="28">
        <v>121</v>
      </c>
      <c r="M8" s="29"/>
    </row>
    <row r="9" spans="1:15" ht="15.75" thickBot="1" x14ac:dyDescent="0.3">
      <c r="A9" s="30" t="s">
        <v>30</v>
      </c>
      <c r="B9" s="31">
        <v>258</v>
      </c>
      <c r="C9" s="32">
        <v>262</v>
      </c>
      <c r="D9" s="32">
        <v>263</v>
      </c>
      <c r="E9" s="32">
        <v>270</v>
      </c>
      <c r="F9" s="32">
        <v>282</v>
      </c>
      <c r="G9" s="32">
        <v>292</v>
      </c>
      <c r="H9" s="32">
        <v>298</v>
      </c>
      <c r="I9" s="32">
        <v>302</v>
      </c>
      <c r="J9" s="32">
        <v>314</v>
      </c>
      <c r="K9" s="32">
        <v>313</v>
      </c>
      <c r="L9" s="33">
        <v>317</v>
      </c>
      <c r="M9" s="29"/>
    </row>
    <row r="10" spans="1:15" ht="16.5" thickTop="1" thickBot="1" x14ac:dyDescent="0.3">
      <c r="A10" s="34" t="s">
        <v>31</v>
      </c>
      <c r="B10" s="35">
        <f>SUM(B6:B9)</f>
        <v>646</v>
      </c>
      <c r="C10" s="36">
        <f>SUM(C6:C9)</f>
        <v>649</v>
      </c>
      <c r="D10" s="36">
        <f>SUM(D6:D9)</f>
        <v>650</v>
      </c>
      <c r="E10" s="36">
        <f>SUM(E6:E9)</f>
        <v>659</v>
      </c>
      <c r="F10" s="36">
        <f>SUM(F6:F9)</f>
        <v>670</v>
      </c>
      <c r="G10" s="36">
        <f>SUM(G6:G9)</f>
        <v>678</v>
      </c>
      <c r="H10" s="36">
        <f>SUM(H6:H9)</f>
        <v>690</v>
      </c>
      <c r="I10" s="36">
        <f>SUM(I6:I9)</f>
        <v>693</v>
      </c>
      <c r="J10" s="36">
        <f>SUM(J6:J9)</f>
        <v>708</v>
      </c>
      <c r="K10" s="36">
        <f>SUM(K6:K9)</f>
        <v>703</v>
      </c>
      <c r="L10" s="37">
        <f>SUM(L6:L9)</f>
        <v>710</v>
      </c>
      <c r="M10" s="38"/>
    </row>
    <row r="11" spans="1:15" ht="16.5" thickTop="1" thickBot="1" x14ac:dyDescent="0.3"/>
    <row r="12" spans="1:15" ht="24.75" thickTop="1" thickBot="1" x14ac:dyDescent="0.4">
      <c r="B12" s="51" t="s">
        <v>32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/>
    </row>
    <row r="13" spans="1:15" ht="16.5" thickTop="1" thickBot="1" x14ac:dyDescent="0.3"/>
    <row r="14" spans="1:15" ht="16.5" thickTop="1" thickBot="1" x14ac:dyDescent="0.3">
      <c r="B14" s="16">
        <v>43101</v>
      </c>
      <c r="C14" s="17">
        <v>43132</v>
      </c>
      <c r="D14" s="17">
        <v>43160</v>
      </c>
      <c r="E14" s="17">
        <v>43191</v>
      </c>
      <c r="F14" s="17">
        <v>43221</v>
      </c>
      <c r="G14" s="17">
        <v>43252</v>
      </c>
      <c r="H14" s="17">
        <v>43282</v>
      </c>
      <c r="I14" s="17">
        <v>43313</v>
      </c>
      <c r="J14" s="17">
        <v>43344</v>
      </c>
      <c r="K14" s="17">
        <v>43374</v>
      </c>
      <c r="L14" s="18">
        <v>43405</v>
      </c>
      <c r="M14" s="19"/>
    </row>
    <row r="15" spans="1:15" ht="36" thickTop="1" thickBot="1" x14ac:dyDescent="0.3">
      <c r="A15" s="39" t="s">
        <v>33</v>
      </c>
      <c r="B15" s="40">
        <v>10</v>
      </c>
      <c r="C15" s="41">
        <v>10</v>
      </c>
      <c r="D15" s="41">
        <v>8</v>
      </c>
      <c r="E15" s="41">
        <v>9</v>
      </c>
      <c r="F15" s="41">
        <v>9</v>
      </c>
      <c r="G15" s="41">
        <v>9</v>
      </c>
      <c r="H15" s="41">
        <v>9</v>
      </c>
      <c r="I15" s="41">
        <v>9</v>
      </c>
      <c r="J15" s="41">
        <v>9</v>
      </c>
      <c r="K15" s="41">
        <v>9</v>
      </c>
      <c r="L15" s="42">
        <v>14</v>
      </c>
      <c r="M15" s="43"/>
      <c r="O15" s="44"/>
    </row>
    <row r="16" spans="1:15" ht="16.5" thickTop="1" thickBot="1" x14ac:dyDescent="0.3">
      <c r="M16" s="45"/>
    </row>
    <row r="17" spans="1:15" ht="16.5" thickTop="1" thickBot="1" x14ac:dyDescent="0.3">
      <c r="B17" s="46">
        <v>43101</v>
      </c>
      <c r="C17" s="47">
        <v>43132</v>
      </c>
      <c r="D17" s="47">
        <v>43160</v>
      </c>
      <c r="E17" s="47">
        <v>43191</v>
      </c>
      <c r="F17" s="47">
        <v>43221</v>
      </c>
      <c r="G17" s="47">
        <v>43252</v>
      </c>
      <c r="H17" s="47">
        <v>43282</v>
      </c>
      <c r="I17" s="47">
        <v>43313</v>
      </c>
      <c r="J17" s="47">
        <v>43344</v>
      </c>
      <c r="K17" s="47">
        <v>43374</v>
      </c>
      <c r="L17" s="48">
        <v>43405</v>
      </c>
      <c r="M17" s="19"/>
    </row>
    <row r="18" spans="1:15" ht="36" thickTop="1" thickBot="1" x14ac:dyDescent="0.3">
      <c r="A18" s="39" t="s">
        <v>34</v>
      </c>
      <c r="B18" s="35">
        <f>1+33+18</f>
        <v>52</v>
      </c>
      <c r="C18" s="36">
        <f>27+14</f>
        <v>41</v>
      </c>
      <c r="D18" s="36">
        <f>26+14</f>
        <v>40</v>
      </c>
      <c r="E18" s="36">
        <f>30+13</f>
        <v>43</v>
      </c>
      <c r="F18" s="36">
        <f>30+13</f>
        <v>43</v>
      </c>
      <c r="G18" s="36">
        <f>33+12</f>
        <v>45</v>
      </c>
      <c r="H18" s="36">
        <f>34+13</f>
        <v>47</v>
      </c>
      <c r="I18" s="36">
        <f>36+11</f>
        <v>47</v>
      </c>
      <c r="J18" s="36">
        <f>46+14</f>
        <v>60</v>
      </c>
      <c r="K18" s="36">
        <f>37+15</f>
        <v>52</v>
      </c>
      <c r="L18" s="37">
        <f>31+15</f>
        <v>46</v>
      </c>
      <c r="M18" s="43"/>
      <c r="O18" s="44"/>
    </row>
    <row r="19" spans="1:15" ht="16.5" thickTop="1" thickBot="1" x14ac:dyDescent="0.3"/>
    <row r="20" spans="1:15" ht="16.5" thickTop="1" thickBot="1" x14ac:dyDescent="0.3">
      <c r="B20" s="46">
        <v>43101</v>
      </c>
      <c r="C20" s="47">
        <v>43132</v>
      </c>
      <c r="D20" s="47">
        <v>43160</v>
      </c>
      <c r="E20" s="47">
        <v>43191</v>
      </c>
      <c r="F20" s="47">
        <v>43221</v>
      </c>
      <c r="G20" s="47">
        <v>43252</v>
      </c>
      <c r="H20" s="47">
        <v>43282</v>
      </c>
      <c r="I20" s="47">
        <v>43313</v>
      </c>
      <c r="J20" s="47">
        <v>43344</v>
      </c>
      <c r="K20" s="47">
        <v>43374</v>
      </c>
      <c r="L20" s="48">
        <v>43405</v>
      </c>
      <c r="M20" s="19"/>
    </row>
    <row r="21" spans="1:15" ht="16.5" thickTop="1" thickBot="1" x14ac:dyDescent="0.3">
      <c r="A21" s="39" t="s">
        <v>36</v>
      </c>
      <c r="B21" s="35">
        <v>206</v>
      </c>
      <c r="C21" s="36">
        <f>C9-C18</f>
        <v>221</v>
      </c>
      <c r="D21" s="36">
        <f>D9-D18</f>
        <v>223</v>
      </c>
      <c r="E21" s="36">
        <f>E9-E18</f>
        <v>227</v>
      </c>
      <c r="F21" s="36">
        <f>F9-F18</f>
        <v>239</v>
      </c>
      <c r="G21" s="36">
        <f>G9-G18</f>
        <v>247</v>
      </c>
      <c r="H21" s="36">
        <f>H9-H18</f>
        <v>251</v>
      </c>
      <c r="I21" s="36">
        <f>I9-I18</f>
        <v>255</v>
      </c>
      <c r="J21" s="36">
        <f>J9-J18</f>
        <v>254</v>
      </c>
      <c r="K21" s="36">
        <f>K9-K18</f>
        <v>261</v>
      </c>
      <c r="L21" s="36">
        <f>L9-L18</f>
        <v>271</v>
      </c>
      <c r="M21" s="43"/>
      <c r="O21" s="44"/>
    </row>
    <row r="22" spans="1:15" ht="15.75" thickTop="1" x14ac:dyDescent="0.25"/>
  </sheetData>
  <mergeCells count="4">
    <mergeCell ref="A1:A3"/>
    <mergeCell ref="B1:M1"/>
    <mergeCell ref="B3:M3"/>
    <mergeCell ref="B12:M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MUNICIPAL</vt:lpstr>
      <vt:lpstr>EDUCACION</vt:lpstr>
      <vt:lpstr>SALUD</vt:lpstr>
      <vt:lpstr>Hoja4</vt:lpstr>
      <vt:lpstr>Hoja5</vt:lpstr>
    </vt:vector>
  </TitlesOfParts>
  <Company>intranet.recoleta.cl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Bustos</dc:creator>
  <cp:lastModifiedBy>Leticia Toledo Garcia</cp:lastModifiedBy>
  <dcterms:created xsi:type="dcterms:W3CDTF">2019-01-03T20:19:48Z</dcterms:created>
  <dcterms:modified xsi:type="dcterms:W3CDTF">2019-01-11T18:47:56Z</dcterms:modified>
</cp:coreProperties>
</file>